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O:\Huviharidus ja huvitegevus\2023\2023 HH riigi toetus ehk VVlg2\"/>
    </mc:Choice>
  </mc:AlternateContent>
  <xr:revisionPtr revIDLastSave="0" documentId="13_ncr:1_{714FC88E-AF9D-4965-976B-94B51E2983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H_HT andmed 01.10.2022" sheetId="10" r:id="rId1"/>
    <sheet name="Leht1" sheetId="9" state="hidden" r:id="rId2"/>
  </sheets>
  <externalReferences>
    <externalReference r:id="rId3"/>
  </externalReferences>
  <definedNames>
    <definedName name="_xlnm.Print_Area" localSheetId="0">'HH_HT andmed 01.10.2022'!$A$1:$Q$16</definedName>
    <definedName name="Rahastusallikas">#REF!</definedName>
    <definedName name="Vahendid">Leht1!$C$7:$C$15</definedName>
    <definedName name="x_y_100__x___noorte_arv__kes_osalevad_noorsootöös_y___kõikide_noorte_arv">'[1]3_Tulemusindikaatorid'!#REF!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1" i="10" l="1"/>
  <c r="V11" i="10"/>
  <c r="V12" i="10"/>
  <c r="U12" i="10"/>
  <c r="W12" i="10"/>
  <c r="U13" i="10" l="1"/>
  <c r="V10" i="10"/>
  <c r="U10" i="10"/>
  <c r="V13" i="10" l="1"/>
  <c r="L13" i="10"/>
  <c r="O13" i="10"/>
  <c r="R13" i="10"/>
  <c r="W11" i="10"/>
  <c r="F13" i="10"/>
  <c r="I13" i="10"/>
  <c r="J13" i="10"/>
  <c r="E13" i="10"/>
  <c r="C13" i="10"/>
  <c r="D13" i="10"/>
  <c r="T13" i="10"/>
  <c r="S13" i="10"/>
  <c r="Q13" i="10"/>
  <c r="P13" i="10"/>
  <c r="N13" i="10"/>
  <c r="M13" i="10"/>
  <c r="K13" i="10"/>
  <c r="H13" i="10"/>
  <c r="G13" i="10"/>
  <c r="C6" i="10" l="1"/>
  <c r="W13" i="10"/>
  <c r="C4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Piret Talur</author>
    <author>TLV</author>
  </authors>
  <commentList>
    <comment ref="X10" authorId="0" shapeId="0" xr:uid="{46E82BEC-4667-4CDD-A922-A5C7124E4696}">
      <text>
        <r>
          <rPr>
            <b/>
            <sz val="9"/>
            <color indexed="81"/>
            <rFont val="Tahoma"/>
            <family val="2"/>
            <charset val="186"/>
          </rPr>
          <t>Mari-Ann Saluste:</t>
        </r>
        <r>
          <rPr>
            <sz val="9"/>
            <color indexed="81"/>
            <rFont val="Tahoma"/>
            <family val="2"/>
            <charset val="186"/>
          </rPr>
          <t xml:space="preserve">
Avatud huvitegevus, unikaalsed: Ilmatsalu 70 in, Anne 257 in, Lille 149 in</t>
        </r>
      </text>
    </comment>
    <comment ref="X11" authorId="1" shapeId="0" xr:uid="{6CC9DE17-23E4-40C6-AEBA-851FE1C75CB1}">
      <text>
        <r>
          <rPr>
            <b/>
            <sz val="9"/>
            <color indexed="81"/>
            <rFont val="Tahoma"/>
            <family val="2"/>
            <charset val="186"/>
          </rPr>
          <t>TLV:</t>
        </r>
        <r>
          <rPr>
            <sz val="9"/>
            <color indexed="81"/>
            <rFont val="Tahoma"/>
            <family val="2"/>
            <charset val="186"/>
          </rPr>
          <t xml:space="preserve">
Gümnaasiumi huvitegevus sageli statistikas ei esine ning lisaks on mõned koolid, kellelt ei ole saanud võrdlevat statistikat. Praktikas tõuseb ilmselt osalejate arv mõne saja harrastaja võrra. </t>
        </r>
      </text>
    </comment>
  </commentList>
</comments>
</file>

<file path=xl/sharedStrings.xml><?xml version="1.0" encoding="utf-8"?>
<sst xmlns="http://schemas.openxmlformats.org/spreadsheetml/2006/main" count="49" uniqueCount="49">
  <si>
    <t>Võimaluste arv</t>
  </si>
  <si>
    <t>KOV vahendid</t>
  </si>
  <si>
    <t>HH/HT täiendav toetus</t>
  </si>
  <si>
    <t>ESF KOV KTG</t>
  </si>
  <si>
    <t>Varaait</t>
  </si>
  <si>
    <t>ANK konkurss</t>
  </si>
  <si>
    <t>Muud vahendid</t>
  </si>
  <si>
    <t>Õpilasmalevad</t>
  </si>
  <si>
    <t>Töösuvi</t>
  </si>
  <si>
    <t>Nopi üles</t>
  </si>
  <si>
    <t>Noortekeskused</t>
  </si>
  <si>
    <t>Andmete allikas</t>
  </si>
  <si>
    <t>Üldhariduskoolid</t>
  </si>
  <si>
    <t>Kokku</t>
  </si>
  <si>
    <t>Huvihariduse ja -tegevuse pakkujad</t>
  </si>
  <si>
    <t>Valdkond ja osalejate arv</t>
  </si>
  <si>
    <t>Noortekeskuste logiraamat</t>
  </si>
  <si>
    <t>Võimalused kokku valdkonniti</t>
  </si>
  <si>
    <t>Osalejad kokku valdkonniti</t>
  </si>
  <si>
    <t>Statistika 01.01.2023 seisuga</t>
  </si>
  <si>
    <t>Linnaportaal Spoku väljavõte</t>
  </si>
  <si>
    <r>
      <rPr>
        <b/>
        <sz val="11"/>
        <color theme="1"/>
        <rFont val="Calibri"/>
        <family val="2"/>
        <charset val="186"/>
        <scheme val="minor"/>
      </rPr>
      <t>LTT</t>
    </r>
    <r>
      <rPr>
        <sz val="11"/>
        <color theme="1"/>
        <rFont val="Calibri"/>
        <family val="2"/>
        <charset val="186"/>
        <scheme val="minor"/>
      </rPr>
      <t xml:space="preserve">- </t>
    </r>
    <r>
      <rPr>
        <sz val="10"/>
        <color theme="1"/>
        <rFont val="Calibri"/>
        <family val="2"/>
        <charset val="186"/>
        <scheme val="minor"/>
      </rPr>
      <t>võimaluste arv</t>
    </r>
  </si>
  <si>
    <r>
      <rPr>
        <b/>
        <sz val="11"/>
        <color theme="1"/>
        <rFont val="Calibri"/>
        <family val="2"/>
        <charset val="186"/>
        <scheme val="minor"/>
      </rPr>
      <t>LTT</t>
    </r>
    <r>
      <rPr>
        <sz val="11"/>
        <color theme="1"/>
        <rFont val="Calibri"/>
        <family val="2"/>
        <charset val="186"/>
        <scheme val="minor"/>
      </rPr>
      <t xml:space="preserve">- </t>
    </r>
    <r>
      <rPr>
        <sz val="10"/>
        <color theme="1"/>
        <rFont val="Calibri"/>
        <family val="2"/>
        <charset val="186"/>
        <scheme val="minor"/>
      </rPr>
      <t>avatud rühmade arv</t>
    </r>
  </si>
  <si>
    <r>
      <rPr>
        <b/>
        <sz val="11"/>
        <color theme="1"/>
        <rFont val="Calibri"/>
        <family val="2"/>
        <charset val="186"/>
        <scheme val="minor"/>
      </rPr>
      <t>LTT</t>
    </r>
    <r>
      <rPr>
        <sz val="11"/>
        <color theme="1"/>
        <rFont val="Calibri"/>
        <family val="2"/>
        <charset val="186"/>
        <scheme val="minor"/>
      </rPr>
      <t xml:space="preserve">- </t>
    </r>
    <r>
      <rPr>
        <sz val="10"/>
        <color theme="1"/>
        <rFont val="Calibri"/>
        <family val="2"/>
        <charset val="186"/>
        <scheme val="minor"/>
      </rPr>
      <t>osalejate arv</t>
    </r>
  </si>
  <si>
    <r>
      <rPr>
        <b/>
        <sz val="11"/>
        <color theme="1"/>
        <rFont val="Calibri"/>
        <family val="2"/>
        <charset val="186"/>
        <scheme val="minor"/>
      </rPr>
      <t>Sport</t>
    </r>
    <r>
      <rPr>
        <sz val="11"/>
        <color theme="1"/>
        <rFont val="Calibri"/>
        <family val="2"/>
        <charset val="186"/>
        <scheme val="minor"/>
      </rPr>
      <t xml:space="preserve">- </t>
    </r>
    <r>
      <rPr>
        <sz val="10"/>
        <color theme="1"/>
        <rFont val="Calibri"/>
        <family val="2"/>
        <charset val="186"/>
        <scheme val="minor"/>
      </rPr>
      <t>võimaluste arv</t>
    </r>
  </si>
  <si>
    <r>
      <rPr>
        <b/>
        <sz val="11"/>
        <color theme="1"/>
        <rFont val="Calibri"/>
        <family val="2"/>
        <charset val="186"/>
        <scheme val="minor"/>
      </rPr>
      <t>Sport</t>
    </r>
    <r>
      <rPr>
        <sz val="11"/>
        <color theme="1"/>
        <rFont val="Calibri"/>
        <family val="2"/>
        <charset val="186"/>
        <scheme val="minor"/>
      </rPr>
      <t>-</t>
    </r>
    <r>
      <rPr>
        <sz val="10"/>
        <color theme="1"/>
        <rFont val="Calibri"/>
        <family val="2"/>
        <charset val="186"/>
        <scheme val="minor"/>
      </rPr>
      <t>avatud rühmade arv</t>
    </r>
    <r>
      <rPr>
        <sz val="11"/>
        <color theme="1"/>
        <rFont val="Calibri"/>
        <family val="2"/>
        <charset val="186"/>
        <scheme val="minor"/>
      </rPr>
      <t xml:space="preserve"> </t>
    </r>
  </si>
  <si>
    <r>
      <rPr>
        <b/>
        <sz val="11"/>
        <color theme="1"/>
        <rFont val="Calibri"/>
        <family val="2"/>
        <charset val="186"/>
        <scheme val="minor"/>
      </rPr>
      <t>Sport</t>
    </r>
    <r>
      <rPr>
        <sz val="11"/>
        <color theme="1"/>
        <rFont val="Calibri"/>
        <family val="2"/>
        <charset val="186"/>
        <scheme val="minor"/>
      </rPr>
      <t xml:space="preserve">- </t>
    </r>
    <r>
      <rPr>
        <sz val="10"/>
        <color theme="1"/>
        <rFont val="Calibri"/>
        <family val="2"/>
        <charset val="186"/>
        <scheme val="minor"/>
      </rPr>
      <t>osalejate arv</t>
    </r>
  </si>
  <si>
    <r>
      <rPr>
        <b/>
        <sz val="11"/>
        <color theme="1"/>
        <rFont val="Calibri"/>
        <family val="2"/>
        <charset val="186"/>
        <scheme val="minor"/>
      </rPr>
      <t>Muusika</t>
    </r>
    <r>
      <rPr>
        <sz val="11"/>
        <color theme="1"/>
        <rFont val="Calibri"/>
        <family val="2"/>
        <charset val="186"/>
        <scheme val="minor"/>
      </rPr>
      <t>-</t>
    </r>
    <r>
      <rPr>
        <sz val="10"/>
        <color theme="1"/>
        <rFont val="Calibri"/>
        <family val="2"/>
        <charset val="186"/>
        <scheme val="minor"/>
      </rPr>
      <t>võimaluste arv</t>
    </r>
  </si>
  <si>
    <r>
      <rPr>
        <b/>
        <sz val="11"/>
        <color theme="1"/>
        <rFont val="Calibri"/>
        <family val="2"/>
        <charset val="186"/>
        <scheme val="minor"/>
      </rPr>
      <t>Muusika</t>
    </r>
    <r>
      <rPr>
        <sz val="11"/>
        <color theme="1"/>
        <rFont val="Calibri"/>
        <family val="2"/>
        <charset val="186"/>
        <scheme val="minor"/>
      </rPr>
      <t xml:space="preserve">- </t>
    </r>
    <r>
      <rPr>
        <sz val="10"/>
        <color theme="1"/>
        <rFont val="Calibri"/>
        <family val="2"/>
        <charset val="186"/>
        <scheme val="minor"/>
      </rPr>
      <t>avatud rühmade arv</t>
    </r>
  </si>
  <si>
    <r>
      <rPr>
        <b/>
        <sz val="11"/>
        <color theme="1"/>
        <rFont val="Calibri"/>
        <family val="2"/>
        <charset val="186"/>
        <scheme val="minor"/>
      </rPr>
      <t>Muusika</t>
    </r>
    <r>
      <rPr>
        <sz val="11"/>
        <color theme="1"/>
        <rFont val="Calibri"/>
        <family val="2"/>
        <charset val="186"/>
        <scheme val="minor"/>
      </rPr>
      <t xml:space="preserve">- </t>
    </r>
    <r>
      <rPr>
        <sz val="10"/>
        <color theme="1"/>
        <rFont val="Calibri"/>
        <family val="2"/>
        <charset val="186"/>
        <scheme val="minor"/>
      </rPr>
      <t>osalejate arv</t>
    </r>
  </si>
  <si>
    <r>
      <rPr>
        <b/>
        <sz val="11"/>
        <color theme="1"/>
        <rFont val="Calibri"/>
        <family val="2"/>
        <charset val="186"/>
        <scheme val="minor"/>
      </rPr>
      <t>Kunst</t>
    </r>
    <r>
      <rPr>
        <sz val="11"/>
        <color theme="1"/>
        <rFont val="Calibri"/>
        <family val="2"/>
        <charset val="186"/>
        <scheme val="minor"/>
      </rPr>
      <t xml:space="preserve">- </t>
    </r>
    <r>
      <rPr>
        <sz val="10"/>
        <color theme="1"/>
        <rFont val="Calibri"/>
        <family val="2"/>
        <charset val="186"/>
        <scheme val="minor"/>
      </rPr>
      <t>võimaluste arv</t>
    </r>
  </si>
  <si>
    <r>
      <rPr>
        <b/>
        <sz val="11"/>
        <color theme="1"/>
        <rFont val="Calibri"/>
        <family val="2"/>
        <charset val="186"/>
        <scheme val="minor"/>
      </rPr>
      <t>Kunst</t>
    </r>
    <r>
      <rPr>
        <sz val="11"/>
        <color theme="1"/>
        <rFont val="Calibri"/>
        <family val="2"/>
        <charset val="186"/>
        <scheme val="minor"/>
      </rPr>
      <t>-</t>
    </r>
    <r>
      <rPr>
        <sz val="10"/>
        <color theme="1"/>
        <rFont val="Calibri"/>
        <family val="2"/>
        <charset val="186"/>
        <scheme val="minor"/>
      </rPr>
      <t>avatud rühmade arv</t>
    </r>
  </si>
  <si>
    <r>
      <rPr>
        <b/>
        <sz val="11"/>
        <color theme="1"/>
        <rFont val="Calibri"/>
        <family val="2"/>
        <charset val="186"/>
        <scheme val="minor"/>
      </rPr>
      <t>Kunst</t>
    </r>
    <r>
      <rPr>
        <sz val="11"/>
        <color theme="1"/>
        <rFont val="Calibri"/>
        <family val="2"/>
        <charset val="186"/>
        <scheme val="minor"/>
      </rPr>
      <t>-osalejate arv</t>
    </r>
  </si>
  <si>
    <r>
      <rPr>
        <b/>
        <sz val="11"/>
        <color theme="1"/>
        <rFont val="Calibri"/>
        <family val="2"/>
        <charset val="186"/>
        <scheme val="minor"/>
      </rPr>
      <t>Tants</t>
    </r>
    <r>
      <rPr>
        <sz val="11"/>
        <color theme="1"/>
        <rFont val="Calibri"/>
        <family val="2"/>
        <charset val="186"/>
        <scheme val="minor"/>
      </rPr>
      <t>- võimaluste arv</t>
    </r>
  </si>
  <si>
    <r>
      <rPr>
        <b/>
        <sz val="11"/>
        <rFont val="Calibri"/>
        <family val="2"/>
        <charset val="186"/>
        <scheme val="minor"/>
      </rPr>
      <t>Tants</t>
    </r>
    <r>
      <rPr>
        <sz val="11"/>
        <color theme="1"/>
        <rFont val="Calibri"/>
        <family val="2"/>
        <charset val="186"/>
        <scheme val="minor"/>
      </rPr>
      <t>-</t>
    </r>
    <r>
      <rPr>
        <sz val="11"/>
        <rFont val="Calibri"/>
        <family val="2"/>
        <charset val="186"/>
        <scheme val="minor"/>
      </rPr>
      <t>avatud rühmade arv</t>
    </r>
  </si>
  <si>
    <r>
      <rPr>
        <b/>
        <sz val="11"/>
        <color theme="1"/>
        <rFont val="Calibri"/>
        <family val="2"/>
        <charset val="186"/>
        <scheme val="minor"/>
      </rPr>
      <t>Tants</t>
    </r>
    <r>
      <rPr>
        <sz val="11"/>
        <color theme="1"/>
        <rFont val="Calibri"/>
        <family val="2"/>
        <charset val="186"/>
        <scheme val="minor"/>
      </rPr>
      <t>- osalejate arv</t>
    </r>
  </si>
  <si>
    <r>
      <rPr>
        <b/>
        <sz val="11"/>
        <rFont val="Calibri"/>
        <family val="2"/>
        <charset val="186"/>
        <scheme val="minor"/>
      </rPr>
      <t>Üldkultuur</t>
    </r>
    <r>
      <rPr>
        <sz val="11"/>
        <color theme="1"/>
        <rFont val="Calibri"/>
        <family val="2"/>
        <charset val="186"/>
        <scheme val="minor"/>
      </rPr>
      <t>- võimaluste arv</t>
    </r>
  </si>
  <si>
    <r>
      <rPr>
        <b/>
        <sz val="11"/>
        <color theme="1"/>
        <rFont val="Calibri"/>
        <family val="2"/>
        <charset val="186"/>
        <scheme val="minor"/>
      </rPr>
      <t>Üldkultuur</t>
    </r>
    <r>
      <rPr>
        <sz val="11"/>
        <color theme="1"/>
        <rFont val="Calibri"/>
        <family val="2"/>
        <charset val="186"/>
        <scheme val="minor"/>
      </rPr>
      <t>- avatud rühmade arv</t>
    </r>
  </si>
  <si>
    <r>
      <rPr>
        <b/>
        <sz val="11"/>
        <color theme="1"/>
        <rFont val="Calibri"/>
        <family val="2"/>
        <charset val="186"/>
        <scheme val="minor"/>
      </rPr>
      <t>Üldkultuur-</t>
    </r>
    <r>
      <rPr>
        <sz val="11"/>
        <color theme="1"/>
        <rFont val="Calibri"/>
        <family val="2"/>
        <charset val="186"/>
        <scheme val="minor"/>
      </rPr>
      <t xml:space="preserve"> Osalejate arv</t>
    </r>
  </si>
  <si>
    <t>Huvikoolide, huvitegevuseühingute ja spordiklubide, spordikoolide puhul  loetakse erinevateks võimalusteks õppekavad ja tegevuskavad, mitte õppegrupid.</t>
  </si>
  <si>
    <t>Huvijuhtide esitatud info Arnosse</t>
  </si>
  <si>
    <t>Avatud rühmade arv kokku</t>
  </si>
  <si>
    <t>7-19-aastased 01.01.2023</t>
  </si>
  <si>
    <t>Huvikoolid, huvitegevuse ühingud, spordiklubid ja spordikoolid (eraõiguslikud + munitsipaalhuvikoolid)</t>
  </si>
  <si>
    <t xml:space="preserve">Unikaalsete noorte arv </t>
  </si>
  <si>
    <t>Noortekeskustes käivaid unikaalseid noori ei ole võimalik võrdleva isikukoodipõhise süsteemi puudumise tõttu analüüsida ega võrrelda üldhariduskoolides kui ka huvikoolides, huvitegevuses osalevate noortega.</t>
  </si>
  <si>
    <t>7-26-aastased 1.01.2023</t>
  </si>
  <si>
    <t>Osaluste arv (ühel noored mitu osalust)</t>
  </si>
  <si>
    <t>Unikaalsete noorte arv (C5) on saadud üldhariduskooli huvitegevuse (Arno süsteem) ja eraõiguslike partnerite (Spoku süsteem) kõrvutamisel, lisatud EHISest munitsipaalhuvikoolide statistika + 7 eraõigusliku ühingu informatsioon, kes Tartu linna partnerid ei ole. Saadud noorte arvule on lisatud noortekeskuses huvitegevuses osalejad.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</si>
</sst>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Alignment="1">
      <alignment horizontal="left"/>
    </xf>
    <xf numFmtId="0" fontId="0" fillId="2" borderId="1" xfId="1" applyFont="1" applyFill="1" applyBorder="1" applyAlignment="1" applyProtection="1">
      <alignment horizontal="center" vertical="top"/>
    </xf>
    <xf numFmtId="0" fontId="0" fillId="2" borderId="1" xfId="1" applyFont="1" applyFill="1" applyBorder="1" applyAlignment="1" applyProtection="1">
      <alignment horizontal="left"/>
    </xf>
    <xf numFmtId="0" fontId="0" fillId="2" borderId="2" xfId="1" applyFont="1" applyFill="1" applyBorder="1" applyAlignment="1" applyProtection="1">
      <alignment horizontal="center" vertical="top"/>
    </xf>
    <xf numFmtId="0" fontId="0" fillId="2" borderId="0" xfId="1" applyFont="1" applyFill="1" applyBorder="1" applyAlignment="1" applyProtection="1"/>
    <xf numFmtId="0" fontId="6" fillId="0" borderId="0" xfId="0" applyFont="1"/>
    <xf numFmtId="0" fontId="0" fillId="2" borderId="2" xfId="1" applyFont="1" applyFill="1" applyBorder="1" applyAlignment="1" applyProtection="1">
      <alignment horizontal="left" vertical="top"/>
    </xf>
    <xf numFmtId="0" fontId="0" fillId="0" borderId="1" xfId="0" applyBorder="1" applyAlignment="1">
      <alignment vertical="top"/>
    </xf>
    <xf numFmtId="0" fontId="0" fillId="2" borderId="1" xfId="1" applyFont="1" applyFill="1" applyBorder="1" applyAlignment="1" applyProtection="1">
      <alignment horizontal="left" vertical="top"/>
    </xf>
    <xf numFmtId="0" fontId="0" fillId="2" borderId="1" xfId="1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Alignment="1">
      <alignment vertical="top"/>
    </xf>
    <xf numFmtId="0" fontId="0" fillId="2" borderId="0" xfId="0" applyFill="1"/>
    <xf numFmtId="3" fontId="0" fillId="2" borderId="1" xfId="1" applyNumberFormat="1" applyFont="1" applyFill="1" applyBorder="1" applyAlignment="1" applyProtection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3" fontId="5" fillId="2" borderId="1" xfId="1" applyNumberFormat="1" applyFont="1" applyFill="1" applyBorder="1" applyAlignment="1" applyProtection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/>
    <xf numFmtId="0" fontId="0" fillId="0" borderId="0" xfId="0" applyFont="1" applyFill="1"/>
    <xf numFmtId="0" fontId="4" fillId="0" borderId="0" xfId="1" applyFont="1" applyFill="1" applyBorder="1" applyAlignment="1" applyProtection="1">
      <alignment horizontal="center" vertical="top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0" fillId="0" borderId="0" xfId="0" applyFill="1" applyAlignment="1">
      <alignment vertical="top"/>
    </xf>
    <xf numFmtId="0" fontId="4" fillId="0" borderId="0" xfId="1" applyFont="1" applyFill="1" applyBorder="1" applyAlignment="1" applyProtection="1">
      <alignment horizontal="left" vertical="top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4" fillId="3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4" fillId="3" borderId="1" xfId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 wrapText="1"/>
    </xf>
    <xf numFmtId="0" fontId="0" fillId="3" borderId="1" xfId="1" applyFont="1" applyFill="1" applyBorder="1" applyAlignment="1" applyProtection="1">
      <alignment horizontal="left" textRotation="90" wrapText="1"/>
      <protection locked="0"/>
    </xf>
    <xf numFmtId="0" fontId="0" fillId="3" borderId="2" xfId="1" applyFont="1" applyFill="1" applyBorder="1" applyAlignment="1" applyProtection="1">
      <alignment horizontal="left" textRotation="90" wrapText="1"/>
      <protection locked="0"/>
    </xf>
    <xf numFmtId="0" fontId="3" fillId="3" borderId="2" xfId="1" applyFont="1" applyFill="1" applyBorder="1" applyAlignment="1" applyProtection="1">
      <alignment horizontal="left" textRotation="90" wrapText="1"/>
      <protection locked="0"/>
    </xf>
  </cellXfs>
  <cellStyles count="3">
    <cellStyle name="Normaallaad 2" xfId="1" xr:uid="{00000000-0005-0000-0000-000000000000}"/>
    <cellStyle name="Normaallaad 3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Kati.Nolvak\Dropbox\ENTK\Kiri%20KOVidele\Viljandimaa%20TP\koolitus\ESF%20KOV%20koost&#246;&#246;grupi%20NT%20&#252;histegevuskava%20vorm%202016%20eeln&#245;u%20Viljndi%20KT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KTG profiil arvudes"/>
      <sheetName val="2_KTG NT hetkeseis"/>
      <sheetName val="3_Tulemusindikaatorid"/>
      <sheetName val="analüütika"/>
      <sheetName val="4_Eelarve"/>
      <sheetName val="5_Ühistegevuskav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19F0D-EFFB-453E-ACEB-468BFD9E5562}">
  <dimension ref="A1:CB17"/>
  <sheetViews>
    <sheetView tabSelected="1" zoomScaleNormal="100" workbookViewId="0">
      <selection sqref="A1:M1"/>
    </sheetView>
  </sheetViews>
  <sheetFormatPr defaultRowHeight="15" x14ac:dyDescent="0.25"/>
  <cols>
    <col min="1" max="1" width="4.42578125" style="2" customWidth="1"/>
    <col min="2" max="2" width="35.42578125" style="2" customWidth="1"/>
    <col min="3" max="13" width="6.28515625" style="2" customWidth="1"/>
    <col min="14" max="15" width="7.28515625" style="2" customWidth="1"/>
    <col min="16" max="16" width="7.7109375" style="2" customWidth="1"/>
    <col min="17" max="17" width="7.7109375" customWidth="1"/>
    <col min="18" max="18" width="7.5703125" customWidth="1"/>
    <col min="19" max="19" width="8.140625" customWidth="1"/>
    <col min="24" max="24" width="32.42578125" customWidth="1"/>
    <col min="25" max="26" width="9.140625" customWidth="1"/>
  </cols>
  <sheetData>
    <row r="1" spans="1:80" s="3" customFormat="1" x14ac:dyDescent="0.2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2"/>
      <c r="O1" s="32"/>
      <c r="P1" s="32"/>
      <c r="Q1" s="33"/>
      <c r="R1" s="33"/>
      <c r="S1" s="33"/>
      <c r="T1" s="33"/>
    </row>
    <row r="2" spans="1:80" ht="15" customHeight="1" x14ac:dyDescent="0.25">
      <c r="A2" s="38" t="s">
        <v>42</v>
      </c>
      <c r="B2" s="38"/>
      <c r="C2" s="34">
        <v>15353</v>
      </c>
      <c r="D2" s="29"/>
      <c r="E2" s="27"/>
      <c r="F2" s="27"/>
      <c r="G2" s="27"/>
      <c r="H2" s="27"/>
      <c r="I2" s="27"/>
      <c r="J2" s="27"/>
      <c r="K2" s="27"/>
      <c r="L2" s="27"/>
      <c r="M2" s="28"/>
      <c r="N2" s="27"/>
      <c r="O2" s="27"/>
      <c r="P2" s="27"/>
      <c r="Q2" s="29"/>
      <c r="R2" s="29"/>
      <c r="S2" s="29"/>
      <c r="T2" s="29"/>
      <c r="U2" s="29"/>
    </row>
    <row r="3" spans="1:80" ht="15" customHeight="1" x14ac:dyDescent="0.25">
      <c r="A3" s="38" t="s">
        <v>46</v>
      </c>
      <c r="B3" s="38"/>
      <c r="C3" s="34">
        <v>23599</v>
      </c>
      <c r="D3" s="29"/>
      <c r="E3" s="27"/>
      <c r="F3" s="27"/>
      <c r="G3" s="27"/>
      <c r="H3" s="27"/>
      <c r="I3" s="27"/>
      <c r="J3" s="27"/>
      <c r="K3" s="27"/>
      <c r="L3" s="27"/>
      <c r="M3" s="28"/>
      <c r="N3" s="27"/>
      <c r="O3" s="27"/>
      <c r="P3" s="27"/>
      <c r="Q3" s="28"/>
      <c r="R3" s="28"/>
      <c r="S3" s="28"/>
      <c r="T3" s="28"/>
      <c r="U3" s="29"/>
    </row>
    <row r="4" spans="1:80" ht="15" customHeight="1" x14ac:dyDescent="0.25">
      <c r="A4" s="39" t="s">
        <v>47</v>
      </c>
      <c r="B4" s="39"/>
      <c r="C4" s="35">
        <f>W13</f>
        <v>17002</v>
      </c>
      <c r="D4" s="27"/>
      <c r="E4" s="27"/>
      <c r="F4" s="27"/>
      <c r="G4" s="27"/>
      <c r="H4" s="27"/>
      <c r="I4" s="27"/>
      <c r="J4" s="27"/>
      <c r="K4" s="27"/>
      <c r="L4" s="27"/>
      <c r="M4" s="28"/>
      <c r="N4" s="27"/>
      <c r="O4" s="27"/>
      <c r="P4" s="27"/>
      <c r="Q4" s="28"/>
      <c r="R4" s="28"/>
      <c r="S4" s="28"/>
      <c r="T4" s="28"/>
      <c r="U4" s="29"/>
    </row>
    <row r="5" spans="1:80" ht="15" customHeight="1" x14ac:dyDescent="0.25">
      <c r="A5" s="36" t="s">
        <v>44</v>
      </c>
      <c r="B5" s="36"/>
      <c r="C5" s="35">
        <v>9766</v>
      </c>
      <c r="D5" s="27"/>
      <c r="E5" s="27"/>
      <c r="F5" s="27"/>
      <c r="G5" s="27"/>
      <c r="H5" s="27"/>
      <c r="I5" s="27"/>
      <c r="J5" s="27"/>
      <c r="K5" s="27"/>
      <c r="L5" s="27"/>
      <c r="M5" s="28"/>
      <c r="N5" s="27"/>
      <c r="O5" s="27"/>
      <c r="P5" s="27"/>
      <c r="Q5" s="28"/>
      <c r="R5" s="28"/>
      <c r="S5" s="28"/>
      <c r="T5" s="28"/>
      <c r="U5" s="29"/>
    </row>
    <row r="6" spans="1:80" ht="15" customHeight="1" x14ac:dyDescent="0.25">
      <c r="A6" s="39" t="s">
        <v>0</v>
      </c>
      <c r="B6" s="39"/>
      <c r="C6" s="35">
        <f>U13</f>
        <v>419</v>
      </c>
      <c r="D6" s="27"/>
      <c r="E6" s="27"/>
      <c r="F6" s="27"/>
      <c r="G6" s="27"/>
      <c r="H6" s="27"/>
      <c r="I6" s="27"/>
      <c r="J6" s="27"/>
      <c r="K6" s="27"/>
      <c r="L6" s="27"/>
      <c r="M6" s="28"/>
      <c r="N6" s="27"/>
      <c r="O6" s="27"/>
      <c r="P6" s="27"/>
      <c r="Q6" s="28"/>
      <c r="R6" s="28"/>
      <c r="S6" s="28"/>
      <c r="T6" s="28"/>
      <c r="U6" s="29"/>
    </row>
    <row r="7" spans="1:80" s="1" customFormat="1" ht="15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30"/>
      <c r="O7" s="30"/>
      <c r="P7" s="30"/>
      <c r="Q7" s="28"/>
      <c r="R7" s="28"/>
      <c r="S7" s="28"/>
      <c r="T7" s="28"/>
      <c r="U7" s="31"/>
    </row>
    <row r="8" spans="1:80" ht="15" customHeight="1" x14ac:dyDescent="0.25">
      <c r="A8" s="40" t="s">
        <v>14</v>
      </c>
      <c r="B8" s="41"/>
      <c r="C8" s="42" t="s">
        <v>15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14"/>
      <c r="P8" s="14"/>
      <c r="Q8" s="17"/>
      <c r="R8" s="17"/>
      <c r="S8" s="17"/>
      <c r="T8" s="17"/>
      <c r="U8" s="17"/>
      <c r="V8" s="17"/>
      <c r="W8" s="17"/>
      <c r="X8" s="13" t="s">
        <v>11</v>
      </c>
    </row>
    <row r="9" spans="1:80" ht="97.5" customHeight="1" x14ac:dyDescent="0.25">
      <c r="A9" s="41"/>
      <c r="B9" s="41"/>
      <c r="C9" s="44" t="s">
        <v>21</v>
      </c>
      <c r="D9" s="44" t="s">
        <v>22</v>
      </c>
      <c r="E9" s="44" t="s">
        <v>23</v>
      </c>
      <c r="F9" s="44" t="s">
        <v>24</v>
      </c>
      <c r="G9" s="44" t="s">
        <v>25</v>
      </c>
      <c r="H9" s="44" t="s">
        <v>26</v>
      </c>
      <c r="I9" s="44" t="s">
        <v>27</v>
      </c>
      <c r="J9" s="44" t="s">
        <v>28</v>
      </c>
      <c r="K9" s="44" t="s">
        <v>29</v>
      </c>
      <c r="L9" s="44" t="s">
        <v>30</v>
      </c>
      <c r="M9" s="44" t="s">
        <v>31</v>
      </c>
      <c r="N9" s="44" t="s">
        <v>32</v>
      </c>
      <c r="O9" s="44" t="s">
        <v>33</v>
      </c>
      <c r="P9" s="44" t="s">
        <v>34</v>
      </c>
      <c r="Q9" s="45" t="s">
        <v>35</v>
      </c>
      <c r="R9" s="45" t="s">
        <v>36</v>
      </c>
      <c r="S9" s="45" t="s">
        <v>37</v>
      </c>
      <c r="T9" s="45" t="s">
        <v>38</v>
      </c>
      <c r="U9" s="46" t="s">
        <v>17</v>
      </c>
      <c r="V9" s="46" t="s">
        <v>41</v>
      </c>
      <c r="W9" s="46" t="s">
        <v>18</v>
      </c>
      <c r="X9" s="15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</row>
    <row r="10" spans="1:80" ht="39.75" customHeight="1" x14ac:dyDescent="0.25">
      <c r="A10" s="6">
        <v>1</v>
      </c>
      <c r="B10" s="9" t="s">
        <v>10</v>
      </c>
      <c r="C10" s="20">
        <v>2</v>
      </c>
      <c r="D10" s="21">
        <v>2</v>
      </c>
      <c r="E10" s="20">
        <v>0</v>
      </c>
      <c r="F10" s="21">
        <v>0</v>
      </c>
      <c r="G10" s="20">
        <v>0</v>
      </c>
      <c r="H10" s="20">
        <v>0</v>
      </c>
      <c r="I10" s="21">
        <v>0</v>
      </c>
      <c r="J10" s="20">
        <v>0</v>
      </c>
      <c r="K10" s="20">
        <v>0</v>
      </c>
      <c r="L10" s="21">
        <v>1</v>
      </c>
      <c r="M10" s="20">
        <v>1</v>
      </c>
      <c r="N10" s="20">
        <v>0</v>
      </c>
      <c r="O10" s="21">
        <v>0</v>
      </c>
      <c r="P10" s="20">
        <v>0</v>
      </c>
      <c r="Q10" s="20">
        <v>0</v>
      </c>
      <c r="R10" s="22">
        <v>7</v>
      </c>
      <c r="S10" s="20">
        <v>7</v>
      </c>
      <c r="T10" s="20">
        <v>0</v>
      </c>
      <c r="U10" s="20">
        <f>SUM(C10,F10,I10,L10,O10,R10)</f>
        <v>10</v>
      </c>
      <c r="V10" s="20">
        <f>SUM(D10,G10,J10,M10,P10,S10)</f>
        <v>10</v>
      </c>
      <c r="W10" s="20">
        <v>476</v>
      </c>
      <c r="X10" s="10" t="s">
        <v>16</v>
      </c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</row>
    <row r="11" spans="1:80" s="19" customFormat="1" ht="15" customHeight="1" x14ac:dyDescent="0.25">
      <c r="A11" s="4">
        <v>2</v>
      </c>
      <c r="B11" s="11" t="s">
        <v>12</v>
      </c>
      <c r="C11" s="20">
        <v>35</v>
      </c>
      <c r="D11" s="23">
        <v>35</v>
      </c>
      <c r="E11" s="20">
        <v>911</v>
      </c>
      <c r="F11" s="23">
        <v>28</v>
      </c>
      <c r="G11" s="20">
        <v>28</v>
      </c>
      <c r="H11" s="20">
        <v>363</v>
      </c>
      <c r="I11" s="23">
        <v>23</v>
      </c>
      <c r="J11" s="20">
        <v>23</v>
      </c>
      <c r="K11" s="20">
        <v>1140</v>
      </c>
      <c r="L11" s="23">
        <v>14</v>
      </c>
      <c r="M11" s="20">
        <v>14</v>
      </c>
      <c r="N11" s="20">
        <v>200</v>
      </c>
      <c r="O11" s="23">
        <v>12</v>
      </c>
      <c r="P11" s="20">
        <v>12</v>
      </c>
      <c r="Q11" s="20">
        <v>160</v>
      </c>
      <c r="R11" s="23">
        <v>54</v>
      </c>
      <c r="S11" s="20">
        <v>60</v>
      </c>
      <c r="T11" s="20">
        <v>760</v>
      </c>
      <c r="U11" s="20">
        <f>C11+F11+I11+L11+O11+R11</f>
        <v>166</v>
      </c>
      <c r="V11" s="20">
        <f>SUM(D11,G11,J11,M11,P11,S11)</f>
        <v>172</v>
      </c>
      <c r="W11" s="20">
        <f>E11+H11+N11+Q11+K11+T11</f>
        <v>3534</v>
      </c>
      <c r="X11" s="18" t="s">
        <v>40</v>
      </c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</row>
    <row r="12" spans="1:80" ht="60" customHeight="1" x14ac:dyDescent="0.25">
      <c r="A12" s="4">
        <v>3</v>
      </c>
      <c r="B12" s="12" t="s">
        <v>43</v>
      </c>
      <c r="C12" s="21">
        <v>17</v>
      </c>
      <c r="D12" s="20">
        <v>43</v>
      </c>
      <c r="E12" s="20">
        <v>688</v>
      </c>
      <c r="F12" s="21">
        <v>83</v>
      </c>
      <c r="G12" s="20">
        <v>666</v>
      </c>
      <c r="H12" s="20">
        <v>7361</v>
      </c>
      <c r="I12" s="20">
        <v>76</v>
      </c>
      <c r="J12" s="20">
        <v>155</v>
      </c>
      <c r="K12" s="20">
        <v>1835</v>
      </c>
      <c r="L12" s="20">
        <v>16</v>
      </c>
      <c r="M12" s="20">
        <v>45</v>
      </c>
      <c r="N12" s="20">
        <v>850</v>
      </c>
      <c r="O12" s="20">
        <v>23</v>
      </c>
      <c r="P12" s="20">
        <v>150</v>
      </c>
      <c r="Q12" s="20">
        <v>1270</v>
      </c>
      <c r="R12" s="20">
        <v>28</v>
      </c>
      <c r="S12" s="20">
        <v>116</v>
      </c>
      <c r="T12" s="20">
        <v>988</v>
      </c>
      <c r="U12" s="20">
        <f>SUM(C12,F12,I12,L12,O12,R12)</f>
        <v>243</v>
      </c>
      <c r="V12" s="20">
        <f>SUM(D12,G12,J12,M12,P12,S12)</f>
        <v>1175</v>
      </c>
      <c r="W12" s="20">
        <f>SUM(E12+K12+T12+H12+N12+Q12)</f>
        <v>12992</v>
      </c>
      <c r="X12" s="10" t="s">
        <v>20</v>
      </c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</row>
    <row r="13" spans="1:80" ht="15" customHeight="1" x14ac:dyDescent="0.25">
      <c r="A13" s="7"/>
      <c r="B13" s="5" t="s">
        <v>13</v>
      </c>
      <c r="C13" s="24">
        <f t="shared" ref="C13:W13" si="0">SUM(C10:C12)</f>
        <v>54</v>
      </c>
      <c r="D13" s="21">
        <f t="shared" si="0"/>
        <v>80</v>
      </c>
      <c r="E13" s="24">
        <f t="shared" si="0"/>
        <v>1599</v>
      </c>
      <c r="F13" s="21">
        <f t="shared" si="0"/>
        <v>111</v>
      </c>
      <c r="G13" s="24">
        <f t="shared" si="0"/>
        <v>694</v>
      </c>
      <c r="H13" s="24">
        <f t="shared" si="0"/>
        <v>7724</v>
      </c>
      <c r="I13" s="21">
        <f t="shared" si="0"/>
        <v>99</v>
      </c>
      <c r="J13" s="24">
        <f t="shared" si="0"/>
        <v>178</v>
      </c>
      <c r="K13" s="24">
        <f t="shared" si="0"/>
        <v>2975</v>
      </c>
      <c r="L13" s="21">
        <f t="shared" si="0"/>
        <v>31</v>
      </c>
      <c r="M13" s="24">
        <f t="shared" si="0"/>
        <v>60</v>
      </c>
      <c r="N13" s="24">
        <f t="shared" si="0"/>
        <v>1050</v>
      </c>
      <c r="O13" s="21">
        <f t="shared" si="0"/>
        <v>35</v>
      </c>
      <c r="P13" s="24">
        <f t="shared" si="0"/>
        <v>162</v>
      </c>
      <c r="Q13" s="24">
        <f t="shared" si="0"/>
        <v>1430</v>
      </c>
      <c r="R13" s="22">
        <f t="shared" si="0"/>
        <v>89</v>
      </c>
      <c r="S13" s="24">
        <f t="shared" si="0"/>
        <v>183</v>
      </c>
      <c r="T13" s="24">
        <f t="shared" si="0"/>
        <v>1748</v>
      </c>
      <c r="U13" s="24">
        <f>SUM(U10:U12)</f>
        <v>419</v>
      </c>
      <c r="V13" s="24">
        <f>SUM(V10:V12)</f>
        <v>1357</v>
      </c>
      <c r="W13" s="24">
        <f t="shared" si="0"/>
        <v>17002</v>
      </c>
      <c r="X13" s="16"/>
    </row>
    <row r="15" spans="1:80" ht="30" customHeight="1" x14ac:dyDescent="0.25">
      <c r="A15" s="43" t="s">
        <v>48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8"/>
    </row>
    <row r="16" spans="1:80" ht="16.5" customHeight="1" x14ac:dyDescent="0.25">
      <c r="A16" s="25" t="s">
        <v>45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26"/>
      <c r="T16" s="26"/>
      <c r="U16" s="26"/>
      <c r="V16" s="26"/>
      <c r="W16" s="26"/>
    </row>
    <row r="17" spans="1:1" x14ac:dyDescent="0.25">
      <c r="A17" s="8" t="s">
        <v>39</v>
      </c>
    </row>
  </sheetData>
  <mergeCells count="8">
    <mergeCell ref="A8:B9"/>
    <mergeCell ref="C8:N8"/>
    <mergeCell ref="A15:W15"/>
    <mergeCell ref="A1:M1"/>
    <mergeCell ref="A2:B2"/>
    <mergeCell ref="A3:B3"/>
    <mergeCell ref="A4:B4"/>
    <mergeCell ref="A6:B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&amp;C&amp;F</oddHeader>
  </headerFooter>
  <ignoredErrors>
    <ignoredError sqref="U1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C15"/>
  <sheetViews>
    <sheetView workbookViewId="0">
      <selection activeCell="G21" sqref="G21:G22"/>
    </sheetView>
  </sheetViews>
  <sheetFormatPr defaultRowHeight="15" x14ac:dyDescent="0.25"/>
  <sheetData>
    <row r="7" spans="3:3" x14ac:dyDescent="0.25">
      <c r="C7" t="s">
        <v>1</v>
      </c>
    </row>
    <row r="8" spans="3:3" x14ac:dyDescent="0.25">
      <c r="C8" t="s">
        <v>2</v>
      </c>
    </row>
    <row r="9" spans="3:3" x14ac:dyDescent="0.25">
      <c r="C9" t="s">
        <v>3</v>
      </c>
    </row>
    <row r="10" spans="3:3" x14ac:dyDescent="0.25">
      <c r="C10" t="s">
        <v>7</v>
      </c>
    </row>
    <row r="11" spans="3:3" x14ac:dyDescent="0.25">
      <c r="C11" t="s">
        <v>4</v>
      </c>
    </row>
    <row r="12" spans="3:3" x14ac:dyDescent="0.25">
      <c r="C12" t="s">
        <v>8</v>
      </c>
    </row>
    <row r="13" spans="3:3" x14ac:dyDescent="0.25">
      <c r="C13" t="s">
        <v>9</v>
      </c>
    </row>
    <row r="14" spans="3:3" x14ac:dyDescent="0.25">
      <c r="C14" t="s">
        <v>5</v>
      </c>
    </row>
    <row r="15" spans="3:3" x14ac:dyDescent="0.25">
      <c r="C15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HH_HT andmed 01.10.2022</vt:lpstr>
      <vt:lpstr>Leht1</vt:lpstr>
      <vt:lpstr>'HH_HT andmed 01.10.2022'!Print_Area</vt:lpstr>
      <vt:lpstr>Vahendid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 Nõlvak</dc:creator>
  <cp:lastModifiedBy>TLV</cp:lastModifiedBy>
  <cp:lastPrinted>2020-01-15T19:45:10Z</cp:lastPrinted>
  <dcterms:created xsi:type="dcterms:W3CDTF">2016-05-06T09:40:51Z</dcterms:created>
  <dcterms:modified xsi:type="dcterms:W3CDTF">2023-01-05T18:54:18Z</dcterms:modified>
</cp:coreProperties>
</file>